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de d’emploi" sheetId="1" r:id="rId1"/>
    <sheet name="Comparaison" sheetId="2" r:id="rId2"/>
    <sheet name="Coût de la première année" sheetId="3" r:id="rId3"/>
    <sheet name="Questions à poser" sheetId="4" r:id="rId4"/>
  </sheets>
  <calcPr calcId="124519" fullCalcOnLoad="1"/>
</workbook>
</file>

<file path=xl/sharedStrings.xml><?xml version="1.0" encoding="utf-8"?>
<sst xmlns="http://schemas.openxmlformats.org/spreadsheetml/2006/main" count="85" uniqueCount="81">
  <si>
    <t>Comparaison de devis de site internet</t>
  </si>
  <si>
    <t>Trois devis reportés poste par poste, les écarts calculés, et le coût réel de la première année. C’est le seul moyen simple de voir qu’un devis moins cher a laissé une prestation dehors.</t>
  </si>
  <si>
    <t>Comment s’en servir</t>
  </si>
  <si>
    <t>1.  Reportez les trois devis poste par poste</t>
  </si>
  <si>
    <t>Onglet « Comparaison ». Gardez la liste de postes telle quelle, même si un prestataire a découpé autrement : c’est le cadre commun qui rend la comparaison possible.</t>
  </si>
  <si>
    <t>2.  Laissez vide ce qui est absent</t>
  </si>
  <si>
    <t>Ne mettez pas zéro pour « non chiffré » : la colonne d’alerte compte les postes vides et c’est précisément l’information utile.</t>
  </si>
  <si>
    <t>3.  Regardez la colonne d’écart avant les totaux</t>
  </si>
  <si>
    <t>Un écart de plus de 40 % sur une même ligne entre deux prestataires sérieux signale une hypothèse différente, pas un prix différent.</t>
  </si>
  <si>
    <t>4.  Calculez la première année, pas la fabrication</t>
  </si>
  <si>
    <t>Onglet « Coût de la première année » : fabrication, maintenance, hébergement et services tiers. C’est ce que vous décaissez réellement.</t>
  </si>
  <si>
    <t>5.  Envoyez les questions le même jour à tous</t>
  </si>
  <si>
    <t>Onglet « Questions à poser ». Cochez celles qui restent ouvertes après lecture, et posez-les par écrit, simultanément, à tous les candidats.</t>
  </si>
  <si>
    <t>6.  Gardez la grille remplie</t>
  </si>
  <si>
    <t>Elle justifie votre choix et sert de base à la consultation suivante.</t>
  </si>
  <si>
    <t>Les règles du classeur</t>
  </si>
  <si>
    <t>Comparez des périmètres, jamais des totaux.</t>
  </si>
  <si>
    <t>Un poste à zéro n’est pas une économie : c’est une prestation absente, qui sera facturée plus tard, sans mise en concurrence.</t>
  </si>
  <si>
    <t>Tout est en euros hors taxes.</t>
  </si>
  <si>
    <t>La TVA française sur les prestations de développement est de 20 %. Un devis TTC sort 20 % au-dessus des montants de ce classeur.</t>
  </si>
  <si>
    <t>Les cellules jaunes se remplissent, les grises se calculent.</t>
  </si>
  <si>
    <t>N’écrasez pas les formules d’écart ni les totaux.</t>
  </si>
  <si>
    <t>Les fourchettes de référence sont celles du guide.</t>
  </si>
  <si>
    <t>Site vitrine professionnel sous 10 000 € HT, site sur mesure de 10 000 à 40 000 €, plateforme web de 40 000 à 120 000 €, projet complexe au-delà. Maintenance annuelle de 10 à 20 % du coût de fabrication.</t>
  </si>
  <si>
    <t>Aucun montant n’est pré-rempli dans ce classeur : il n’existe pas de barème, et en proposer un orienterait votre lecture des devis reçus.</t>
  </si>
  <si>
    <t>Classeur fourni par agencedeveloppementweb.net. Libre d’usage, aucune donnée n’est transmise à un tiers.</t>
  </si>
  <si>
    <t>Comparaison poste par poste</t>
  </si>
  <si>
    <t>Une colonne par prestataire. Laissez VIDE un poste non chiffré : c’est ce que la colonne « postes absents » compte.</t>
  </si>
  <si>
    <t>Poste</t>
  </si>
  <si>
    <t>Devis A € HT</t>
  </si>
  <si>
    <t>Devis B € HT</t>
  </si>
  <si>
    <t>Devis C € HT</t>
  </si>
  <si>
    <t>Écart max</t>
  </si>
  <si>
    <t>Alerte</t>
  </si>
  <si>
    <t>Cadrage et conception</t>
  </si>
  <si>
    <t>Design d’interface</t>
  </si>
  <si>
    <t>Intégration</t>
  </si>
  <si>
    <t>Développement front</t>
  </si>
  <si>
    <t>Développement back</t>
  </si>
  <si>
    <t>Intégrations tierces</t>
  </si>
  <si>
    <t>Reprise de contenus</t>
  </si>
  <si>
    <t>Référencement technique</t>
  </si>
  <si>
    <t>Tests et corrections</t>
  </si>
  <si>
    <t>Mise en ligne</t>
  </si>
  <si>
    <t>Formation et documentation</t>
  </si>
  <si>
    <t>Gestion de projet</t>
  </si>
  <si>
    <t>TOTAL FABRICATION (€ HT)</t>
  </si>
  <si>
    <t>Postes non chiffrés</t>
  </si>
  <si>
    <t>Trois postes non chiffrés ou plus, et la case se teinte : ce devis ne porte pas sur le même objet que les autres. Ce n’est pas disqualifiant, c’est une question à poser par écrit avant toute comparaison de totaux.</t>
  </si>
  <si>
    <t>Coût réel de la première année</t>
  </si>
  <si>
    <t>La fabrication n’est qu’une partie de ce que vous décaissez. Le taux de maintenance se saisit en pourcentage du coût de fabrication.</t>
  </si>
  <si>
    <t>Fabrication (report de l’onglet précédent)</t>
  </si>
  <si>
    <t>Taux de maintenance annuelle (10 à 20 % selon le guide)</t>
  </si>
  <si>
    <t>Maintenance, première année</t>
  </si>
  <si>
    <t>Hébergement et nom de domaine, par an</t>
  </si>
  <si>
    <t>Licences et services tiers, par an</t>
  </si>
  <si>
    <t>Contenus, photos ou traductions non inclus</t>
  </si>
  <si>
    <t>Formation et documentation non incluses</t>
  </si>
  <si>
    <t>TOTAL PREMIÈRE ANNÉE (€ HT)</t>
  </si>
  <si>
    <t>Le devis le moins cher en fabrication n’est pas toujours le moins cher sur douze mois. Un socle qui impose des licences annuelles, ou une maintenance à 20 % au lieu de 10 %, renverse couramment le classement.</t>
  </si>
  <si>
    <t>Les questions à envoyer, le même jour, à tous</t>
  </si>
  <si>
    <t>Cochez celles qui restent ouvertes après lecture des devis. Posez-les par écrit et simultanément : la qualité des réponses renseigne autant que les chiffres.</t>
  </si>
  <si>
    <t>Question</t>
  </si>
  <si>
    <t>Posée à A</t>
  </si>
  <si>
    <t>Posée à B</t>
  </si>
  <si>
    <t>Posée à C</t>
  </si>
  <si>
    <t>Le détail jours × profils retombe-t-il sur le total de chaque ligne ?</t>
  </si>
  <si>
    <t>Combien d’ateliers de cadrage, avec qui, de quelle durée ?</t>
  </si>
  <si>
    <t>Combien de gabarits sont maquettés, et combien d’allers-retours sont compris ?</t>
  </si>
  <si>
    <t>Sur quelle hypothèse technique chaque intégration est-elle chiffrée ?</t>
  </si>
  <si>
    <t>La reprise des contenus est-elle incluse, exclue, ou chiffrable en option ?</t>
  </si>
  <si>
    <t>Le plan de redirections est-il un livrable, et vérifié quel jour ?</t>
  </si>
  <si>
    <t>Combien d’environnements sont livrés, et qui les paie ?</t>
  </si>
  <si>
    <t>Quels appareils et navigateurs la campagne de tests couvre-t-elle ?</t>
  </si>
  <si>
    <t>Combien de cycles de corrections sont compris dans le prix ?</t>
  </si>
  <si>
    <t>Quelle est la durée et le périmètre exact de la garantie ?</t>
  </si>
  <si>
    <t>La cession des droits sur les développements spécifiques est-elle écrite ?</t>
  </si>
  <si>
    <t>Quels composants tiers, sous quelles licences, souscrites à quel nom ?</t>
  </si>
  <si>
    <t>Le nom de domaine et l’hébergement seront-ils au nom du client ?</t>
  </si>
  <si>
    <t>Quelle part du travail est sous-traitée, et à qui ?</t>
  </si>
  <si>
    <t>Qui travaillera réellement sur le projet, et à quel taux d’occupation ?</t>
  </si>
</sst>
</file>

<file path=xl/styles.xml><?xml version="1.0" encoding="utf-8"?>
<styleSheet xmlns="http://schemas.openxmlformats.org/spreadsheetml/2006/main">
  <numFmts count="2">
    <numFmt numFmtId="164" formatCode="#,##0\ &quot;€&quot;"/>
    <numFmt numFmtId="164" formatCode="#,##0\ &quot;€&quot;"/>
    <numFmt numFmtId="164" formatCode="#,##0\ &quot;€&quot;"/>
    <numFmt numFmtId="165" formatCode="0 %"/>
  </numFmts>
  <fonts count="12">
    <font>
      <sz val="11"/>
      <color theme="1"/>
      <name val="Calibri"/>
      <family val="2"/>
      <scheme val="minor"/>
    </font>
    <font>
      <b/>
      <sz val="18"/>
      <color rgb="FF1F2933"/>
      <name val="Calibri"/>
      <family val="2"/>
      <scheme val="minor"/>
    </font>
    <font>
      <sz val="10.5"/>
      <color rgb="FF5A6472"/>
      <name val="Calibri"/>
      <family val="2"/>
      <scheme val="minor"/>
    </font>
    <font>
      <b/>
      <sz val="12"/>
      <color rgb="FF154CE4"/>
      <name val="Calibri"/>
      <family val="2"/>
      <scheme val="minor"/>
    </font>
    <font>
      <b/>
      <sz val="10.5"/>
      <color rgb="FF1F2933"/>
      <name val="Calibri"/>
      <family val="2"/>
      <scheme val="minor"/>
    </font>
    <font>
      <sz val="10.5"/>
      <color rgb="FF1F2933"/>
      <name val="Calibri"/>
      <family val="2"/>
      <scheme val="minor"/>
    </font>
    <font>
      <i/>
      <sz val="9"/>
      <color rgb="FF7A828E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1F2933"/>
      <name val="Calibri"/>
      <family val="2"/>
      <scheme val="minor"/>
    </font>
    <font>
      <b/>
      <sz val="10"/>
      <color rgb="FF1F2933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54CE4"/>
        <bgColor indexed="64"/>
      </patternFill>
    </fill>
    <fill>
      <patternFill patternType="solid">
        <fgColor rgb="FFFFFBEA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AFBFC"/>
        <bgColor indexed="64"/>
      </patternFill>
    </fill>
  </fills>
  <borders count="4">
    <border>
      <left/>
      <right/>
      <top/>
      <bottom/>
      <diagonal/>
    </border>
    <border>
      <left style="thin">
        <color rgb="FF154CE4"/>
      </left>
      <right style="thin">
        <color rgb="FF154CE4"/>
      </right>
      <top style="thin">
        <color rgb="FF154CE4"/>
      </top>
      <bottom style="thin">
        <color rgb="FF154CE4"/>
      </bottom>
      <diagonal/>
    </border>
    <border>
      <left style="thin">
        <color rgb="FFDDE1E6"/>
      </left>
      <right style="thin">
        <color rgb="FFDDE1E6"/>
      </right>
      <top style="thin">
        <color rgb="FFDDE1E6"/>
      </top>
      <bottom style="thin">
        <color rgb="FFDDE1E6"/>
      </bottom>
      <diagonal/>
    </border>
    <border>
      <left style="thin">
        <color rgb="FFE3C77A"/>
      </left>
      <right style="thin">
        <color rgb="FFE3C77A"/>
      </right>
      <top style="thin">
        <color rgb="FFE3C77A"/>
      </top>
      <bottom style="thin">
        <color rgb="FFE3C77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vertical="top" wrapText="1"/>
    </xf>
    <xf numFmtId="164" fontId="8" fillId="3" borderId="3" xfId="0" applyNumberFormat="1" applyFont="1" applyFill="1" applyBorder="1" applyAlignment="1">
      <alignment horizontal="right" vertical="top"/>
    </xf>
    <xf numFmtId="164" fontId="9" fillId="4" borderId="2" xfId="0" applyNumberFormat="1" applyFont="1" applyFill="1" applyBorder="1" applyAlignment="1">
      <alignment horizontal="right" vertical="top"/>
    </xf>
    <xf numFmtId="0" fontId="8" fillId="5" borderId="2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10" fillId="2" borderId="1" xfId="0" applyFont="1" applyFill="1" applyBorder="1"/>
    <xf numFmtId="164" fontId="10" fillId="2" borderId="1" xfId="0" applyNumberFormat="1" applyFont="1" applyFill="1" applyBorder="1" applyAlignment="1">
      <alignment horizontal="right"/>
    </xf>
    <xf numFmtId="0" fontId="9" fillId="4" borderId="2" xfId="0" applyFont="1" applyFill="1" applyBorder="1" applyAlignment="1">
      <alignment horizontal="right" vertical="top"/>
    </xf>
    <xf numFmtId="165" fontId="11" fillId="3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">
    <dxf>
      <font>
        <b/>
        <color rgb="FFB3261E"/>
      </font>
      <fill>
        <patternFill>
          <bgColor rgb="FFFCE8E6"/>
        </patternFill>
      </fill>
      <border>
        <left style="thin">
          <color rgb="FFDDE1E6"/>
        </left>
        <right style="thin">
          <color rgb="FFDDE1E6"/>
        </right>
        <top style="thin">
          <color rgb="FFDDE1E6"/>
        </top>
        <bottom style="thin">
          <color rgb="FFDDE1E6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showGridLines="0" tabSelected="1" workbookViewId="0"/>
  </sheetViews>
  <sheetFormatPr defaultRowHeight="15"/>
  <cols>
    <col min="1" max="1" width="3.7109375" customWidth="1"/>
    <col min="2" max="2" width="30.7109375" customWidth="1"/>
    <col min="3" max="3" width="88.7109375" customWidth="1"/>
  </cols>
  <sheetData>
    <row r="1" spans="1:3" ht="34" customHeight="1">
      <c r="A1" s="1" t="s">
        <v>0</v>
      </c>
      <c r="B1" s="1"/>
      <c r="C1" s="1"/>
    </row>
    <row r="2" spans="1:3" ht="46" customHeight="1">
      <c r="A2" s="2" t="s">
        <v>1</v>
      </c>
      <c r="B2" s="2"/>
      <c r="C2" s="2"/>
    </row>
    <row r="4" spans="1:3">
      <c r="B4" s="3" t="s">
        <v>2</v>
      </c>
    </row>
    <row r="5" spans="1:3" ht="30" customHeight="1">
      <c r="B5" s="4" t="s">
        <v>3</v>
      </c>
      <c r="C5" s="5" t="s">
        <v>4</v>
      </c>
    </row>
    <row r="6" spans="1:3" ht="30" customHeight="1">
      <c r="B6" s="4" t="s">
        <v>5</v>
      </c>
      <c r="C6" s="5" t="s">
        <v>6</v>
      </c>
    </row>
    <row r="7" spans="1:3" ht="30" customHeight="1">
      <c r="B7" s="4" t="s">
        <v>7</v>
      </c>
      <c r="C7" s="5" t="s">
        <v>8</v>
      </c>
    </row>
    <row r="8" spans="1:3" ht="30" customHeight="1">
      <c r="B8" s="4" t="s">
        <v>9</v>
      </c>
      <c r="C8" s="5" t="s">
        <v>10</v>
      </c>
    </row>
    <row r="9" spans="1:3" ht="30" customHeight="1">
      <c r="B9" s="4" t="s">
        <v>11</v>
      </c>
      <c r="C9" s="5" t="s">
        <v>12</v>
      </c>
    </row>
    <row r="10" spans="1:3" ht="30" customHeight="1">
      <c r="B10" s="4" t="s">
        <v>13</v>
      </c>
      <c r="C10" s="5" t="s">
        <v>14</v>
      </c>
    </row>
    <row r="12" spans="1:3">
      <c r="B12" s="3" t="s">
        <v>15</v>
      </c>
    </row>
    <row r="13" spans="1:3" ht="28" customHeight="1">
      <c r="B13" s="4" t="s">
        <v>16</v>
      </c>
      <c r="C13" s="5" t="s">
        <v>17</v>
      </c>
    </row>
    <row r="14" spans="1:3" ht="28" customHeight="1">
      <c r="B14" s="4" t="s">
        <v>18</v>
      </c>
      <c r="C14" s="5" t="s">
        <v>19</v>
      </c>
    </row>
    <row r="15" spans="1:3" ht="28" customHeight="1">
      <c r="B15" s="4" t="s">
        <v>20</v>
      </c>
      <c r="C15" s="5" t="s">
        <v>21</v>
      </c>
    </row>
    <row r="16" spans="1:3" ht="28" customHeight="1">
      <c r="B16" s="4" t="s">
        <v>22</v>
      </c>
      <c r="C16" s="5" t="s">
        <v>23</v>
      </c>
    </row>
    <row r="18" spans="2:3" ht="30" customHeight="1">
      <c r="B18" s="6" t="s">
        <v>24</v>
      </c>
      <c r="C18" s="6"/>
    </row>
    <row r="20" spans="2:3">
      <c r="B20" s="6" t="s">
        <v>25</v>
      </c>
      <c r="C20" s="6"/>
    </row>
  </sheetData>
  <mergeCells count="4">
    <mergeCell ref="A1:C1"/>
    <mergeCell ref="A2:C2"/>
    <mergeCell ref="B18:C18"/>
    <mergeCell ref="B20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4.7109375" customWidth="1"/>
    <col min="2" max="2" width="15.7109375" customWidth="1"/>
    <col min="3" max="3" width="15.7109375" customWidth="1"/>
    <col min="4" max="4" width="15.7109375" customWidth="1"/>
    <col min="5" max="5" width="13.7109375" customWidth="1"/>
    <col min="6" max="6" width="26.7109375" customWidth="1"/>
  </cols>
  <sheetData>
    <row r="1" spans="1:6" ht="34" customHeight="1">
      <c r="A1" s="1" t="s">
        <v>26</v>
      </c>
      <c r="B1" s="1"/>
      <c r="C1" s="1"/>
      <c r="D1" s="1"/>
      <c r="E1" s="1"/>
      <c r="F1" s="1"/>
    </row>
    <row r="2" spans="1:6" ht="46" customHeight="1">
      <c r="A2" s="2" t="s">
        <v>27</v>
      </c>
      <c r="B2" s="2"/>
      <c r="C2" s="2"/>
      <c r="D2" s="2"/>
      <c r="E2" s="2"/>
      <c r="F2" s="2"/>
    </row>
    <row r="4" spans="1:6" ht="30" customHeight="1">
      <c r="A4" s="7" t="s">
        <v>28</v>
      </c>
      <c r="B4" s="7" t="s">
        <v>29</v>
      </c>
      <c r="C4" s="7" t="s">
        <v>30</v>
      </c>
      <c r="D4" s="7" t="s">
        <v>31</v>
      </c>
      <c r="E4" s="7" t="s">
        <v>32</v>
      </c>
      <c r="F4" s="7" t="s">
        <v>33</v>
      </c>
    </row>
    <row r="5" spans="1:6" ht="22" customHeight="1">
      <c r="A5" s="8" t="s">
        <v>34</v>
      </c>
      <c r="B5" s="9"/>
      <c r="C5" s="9"/>
      <c r="D5" s="9"/>
      <c r="E5" s="10">
        <f>IF(COUNT(B5:D5)&lt;2,"",MAX(B5:D5)-MIN(B5:D5))</f>
        <v/>
      </c>
      <c r="F5" s="8">
        <f>IF(COUNT(B5:D5)=0,"Aucun ne le chiffre",IF(COUNT(B5:D5)&lt;3,"Absent chez "&amp;(3-COUNT(B5:D5))&amp;" prestataire(s)",IF(MIN(B5:D5)=0,"",IF(MAX(B5:D5)/MIN(B5:D5)&gt;1.4,"Écart &gt; 40 % : hypothèses différentes",""))))</f>
        <v/>
      </c>
    </row>
    <row r="6" spans="1:6" ht="22" customHeight="1">
      <c r="A6" s="11" t="s">
        <v>35</v>
      </c>
      <c r="B6" s="9"/>
      <c r="C6" s="9"/>
      <c r="D6" s="9"/>
      <c r="E6" s="10">
        <f>IF(COUNT(B6:D6)&lt;2,"",MAX(B6:D6)-MIN(B6:D6))</f>
        <v/>
      </c>
      <c r="F6" s="11">
        <f>IF(COUNT(B6:D6)=0,"Aucun ne le chiffre",IF(COUNT(B6:D6)&lt;3,"Absent chez "&amp;(3-COUNT(B6:D6))&amp;" prestataire(s)",IF(MIN(B6:D6)=0,"",IF(MAX(B6:D6)/MIN(B6:D6)&gt;1.4,"Écart &gt; 40 % : hypothèses différentes",""))))</f>
        <v/>
      </c>
    </row>
    <row r="7" spans="1:6" ht="22" customHeight="1">
      <c r="A7" s="8" t="s">
        <v>36</v>
      </c>
      <c r="B7" s="9"/>
      <c r="C7" s="9"/>
      <c r="D7" s="9"/>
      <c r="E7" s="10">
        <f>IF(COUNT(B7:D7)&lt;2,"",MAX(B7:D7)-MIN(B7:D7))</f>
        <v/>
      </c>
      <c r="F7" s="8">
        <f>IF(COUNT(B7:D7)=0,"Aucun ne le chiffre",IF(COUNT(B7:D7)&lt;3,"Absent chez "&amp;(3-COUNT(B7:D7))&amp;" prestataire(s)",IF(MIN(B7:D7)=0,"",IF(MAX(B7:D7)/MIN(B7:D7)&gt;1.4,"Écart &gt; 40 % : hypothèses différentes",""))))</f>
        <v/>
      </c>
    </row>
    <row r="8" spans="1:6" ht="22" customHeight="1">
      <c r="A8" s="11" t="s">
        <v>37</v>
      </c>
      <c r="B8" s="9"/>
      <c r="C8" s="9"/>
      <c r="D8" s="9"/>
      <c r="E8" s="10">
        <f>IF(COUNT(B8:D8)&lt;2,"",MAX(B8:D8)-MIN(B8:D8))</f>
        <v/>
      </c>
      <c r="F8" s="11">
        <f>IF(COUNT(B8:D8)=0,"Aucun ne le chiffre",IF(COUNT(B8:D8)&lt;3,"Absent chez "&amp;(3-COUNT(B8:D8))&amp;" prestataire(s)",IF(MIN(B8:D8)=0,"",IF(MAX(B8:D8)/MIN(B8:D8)&gt;1.4,"Écart &gt; 40 % : hypothèses différentes",""))))</f>
        <v/>
      </c>
    </row>
    <row r="9" spans="1:6" ht="22" customHeight="1">
      <c r="A9" s="8" t="s">
        <v>38</v>
      </c>
      <c r="B9" s="9"/>
      <c r="C9" s="9"/>
      <c r="D9" s="9"/>
      <c r="E9" s="10">
        <f>IF(COUNT(B9:D9)&lt;2,"",MAX(B9:D9)-MIN(B9:D9))</f>
        <v/>
      </c>
      <c r="F9" s="8">
        <f>IF(COUNT(B9:D9)=0,"Aucun ne le chiffre",IF(COUNT(B9:D9)&lt;3,"Absent chez "&amp;(3-COUNT(B9:D9))&amp;" prestataire(s)",IF(MIN(B9:D9)=0,"",IF(MAX(B9:D9)/MIN(B9:D9)&gt;1.4,"Écart &gt; 40 % : hypothèses différentes",""))))</f>
        <v/>
      </c>
    </row>
    <row r="10" spans="1:6" ht="22" customHeight="1">
      <c r="A10" s="11" t="s">
        <v>39</v>
      </c>
      <c r="B10" s="9"/>
      <c r="C10" s="9"/>
      <c r="D10" s="9"/>
      <c r="E10" s="10">
        <f>IF(COUNT(B10:D10)&lt;2,"",MAX(B10:D10)-MIN(B10:D10))</f>
        <v/>
      </c>
      <c r="F10" s="11">
        <f>IF(COUNT(B10:D10)=0,"Aucun ne le chiffre",IF(COUNT(B10:D10)&lt;3,"Absent chez "&amp;(3-COUNT(B10:D10))&amp;" prestataire(s)",IF(MIN(B10:D10)=0,"",IF(MAX(B10:D10)/MIN(B10:D10)&gt;1.4,"Écart &gt; 40 % : hypothèses différentes",""))))</f>
        <v/>
      </c>
    </row>
    <row r="11" spans="1:6" ht="22" customHeight="1">
      <c r="A11" s="8" t="s">
        <v>40</v>
      </c>
      <c r="B11" s="9"/>
      <c r="C11" s="9"/>
      <c r="D11" s="9"/>
      <c r="E11" s="10">
        <f>IF(COUNT(B11:D11)&lt;2,"",MAX(B11:D11)-MIN(B11:D11))</f>
        <v/>
      </c>
      <c r="F11" s="8">
        <f>IF(COUNT(B11:D11)=0,"Aucun ne le chiffre",IF(COUNT(B11:D11)&lt;3,"Absent chez "&amp;(3-COUNT(B11:D11))&amp;" prestataire(s)",IF(MIN(B11:D11)=0,"",IF(MAX(B11:D11)/MIN(B11:D11)&gt;1.4,"Écart &gt; 40 % : hypothèses différentes",""))))</f>
        <v/>
      </c>
    </row>
    <row r="12" spans="1:6" ht="22" customHeight="1">
      <c r="A12" s="11" t="s">
        <v>41</v>
      </c>
      <c r="B12" s="9"/>
      <c r="C12" s="9"/>
      <c r="D12" s="9"/>
      <c r="E12" s="10">
        <f>IF(COUNT(B12:D12)&lt;2,"",MAX(B12:D12)-MIN(B12:D12))</f>
        <v/>
      </c>
      <c r="F12" s="11">
        <f>IF(COUNT(B12:D12)=0,"Aucun ne le chiffre",IF(COUNT(B12:D12)&lt;3,"Absent chez "&amp;(3-COUNT(B12:D12))&amp;" prestataire(s)",IF(MIN(B12:D12)=0,"",IF(MAX(B12:D12)/MIN(B12:D12)&gt;1.4,"Écart &gt; 40 % : hypothèses différentes",""))))</f>
        <v/>
      </c>
    </row>
    <row r="13" spans="1:6" ht="22" customHeight="1">
      <c r="A13" s="8" t="s">
        <v>42</v>
      </c>
      <c r="B13" s="9"/>
      <c r="C13" s="9"/>
      <c r="D13" s="9"/>
      <c r="E13" s="10">
        <f>IF(COUNT(B13:D13)&lt;2,"",MAX(B13:D13)-MIN(B13:D13))</f>
        <v/>
      </c>
      <c r="F13" s="8">
        <f>IF(COUNT(B13:D13)=0,"Aucun ne le chiffre",IF(COUNT(B13:D13)&lt;3,"Absent chez "&amp;(3-COUNT(B13:D13))&amp;" prestataire(s)",IF(MIN(B13:D13)=0,"",IF(MAX(B13:D13)/MIN(B13:D13)&gt;1.4,"Écart &gt; 40 % : hypothèses différentes",""))))</f>
        <v/>
      </c>
    </row>
    <row r="14" spans="1:6" ht="22" customHeight="1">
      <c r="A14" s="11" t="s">
        <v>43</v>
      </c>
      <c r="B14" s="9"/>
      <c r="C14" s="9"/>
      <c r="D14" s="9"/>
      <c r="E14" s="10">
        <f>IF(COUNT(B14:D14)&lt;2,"",MAX(B14:D14)-MIN(B14:D14))</f>
        <v/>
      </c>
      <c r="F14" s="11">
        <f>IF(COUNT(B14:D14)=0,"Aucun ne le chiffre",IF(COUNT(B14:D14)&lt;3,"Absent chez "&amp;(3-COUNT(B14:D14))&amp;" prestataire(s)",IF(MIN(B14:D14)=0,"",IF(MAX(B14:D14)/MIN(B14:D14)&gt;1.4,"Écart &gt; 40 % : hypothèses différentes",""))))</f>
        <v/>
      </c>
    </row>
    <row r="15" spans="1:6" ht="22" customHeight="1">
      <c r="A15" s="8" t="s">
        <v>44</v>
      </c>
      <c r="B15" s="9"/>
      <c r="C15" s="9"/>
      <c r="D15" s="9"/>
      <c r="E15" s="10">
        <f>IF(COUNT(B15:D15)&lt;2,"",MAX(B15:D15)-MIN(B15:D15))</f>
        <v/>
      </c>
      <c r="F15" s="8">
        <f>IF(COUNT(B15:D15)=0,"Aucun ne le chiffre",IF(COUNT(B15:D15)&lt;3,"Absent chez "&amp;(3-COUNT(B15:D15))&amp;" prestataire(s)",IF(MIN(B15:D15)=0,"",IF(MAX(B15:D15)/MIN(B15:D15)&gt;1.4,"Écart &gt; 40 % : hypothèses différentes",""))))</f>
        <v/>
      </c>
    </row>
    <row r="16" spans="1:6" ht="22" customHeight="1">
      <c r="A16" s="11" t="s">
        <v>45</v>
      </c>
      <c r="B16" s="9"/>
      <c r="C16" s="9"/>
      <c r="D16" s="9"/>
      <c r="E16" s="10">
        <f>IF(COUNT(B16:D16)&lt;2,"",MAX(B16:D16)-MIN(B16:D16))</f>
        <v/>
      </c>
      <c r="F16" s="11">
        <f>IF(COUNT(B16:D16)=0,"Aucun ne le chiffre",IF(COUNT(B16:D16)&lt;3,"Absent chez "&amp;(3-COUNT(B16:D16))&amp;" prestataire(s)",IF(MIN(B16:D16)=0,"",IF(MAX(B16:D16)/MIN(B16:D16)&gt;1.4,"Écart &gt; 40 % : hypothèses différentes",""))))</f>
        <v/>
      </c>
    </row>
    <row r="17" spans="1:6" ht="22" customHeight="1">
      <c r="A17" s="12"/>
      <c r="B17" s="9"/>
      <c r="C17" s="9"/>
      <c r="D17" s="9"/>
    </row>
    <row r="18" spans="1:6" ht="22" customHeight="1">
      <c r="A18" s="12"/>
      <c r="B18" s="9"/>
      <c r="C18" s="9"/>
      <c r="D18" s="9"/>
    </row>
    <row r="19" spans="1:6" ht="22" customHeight="1">
      <c r="A19" s="12"/>
      <c r="B19" s="9"/>
      <c r="C19" s="9"/>
      <c r="D19" s="9"/>
    </row>
    <row r="20" spans="1:6" ht="22" customHeight="1">
      <c r="A20" s="12"/>
      <c r="B20" s="9"/>
      <c r="C20" s="9"/>
      <c r="D20" s="9"/>
    </row>
    <row r="21" spans="1:6" ht="26" customHeight="1">
      <c r="A21" s="13" t="s">
        <v>46</v>
      </c>
      <c r="B21" s="14">
        <f>SUM(B5:B20)</f>
        <v>0</v>
      </c>
      <c r="C21" s="14">
        <f>SUM(C5:C20)</f>
        <v>0</v>
      </c>
      <c r="D21" s="14">
        <f>SUM(D5:D20)</f>
        <v>0</v>
      </c>
      <c r="E21" s="13"/>
      <c r="F21" s="13"/>
    </row>
    <row r="22" spans="1:6" ht="24" customHeight="1">
      <c r="A22" s="13" t="s">
        <v>47</v>
      </c>
      <c r="B22" s="15">
        <f>COUNTBLANK(B5:B20)</f>
        <v>0</v>
      </c>
      <c r="C22" s="15">
        <f>COUNTBLANK(C5:C20)</f>
        <v>0</v>
      </c>
      <c r="D22" s="15">
        <f>COUNTBLANK(D5:D20)</f>
        <v>0</v>
      </c>
      <c r="E22" s="13"/>
      <c r="F22" s="13"/>
    </row>
    <row r="24" spans="1:6">
      <c r="A24" s="6" t="s">
        <v>48</v>
      </c>
      <c r="B24" s="6"/>
      <c r="C24" s="6"/>
      <c r="D24" s="6"/>
      <c r="E24" s="6"/>
      <c r="F24" s="6"/>
    </row>
  </sheetData>
  <mergeCells count="3">
    <mergeCell ref="A1:F1"/>
    <mergeCell ref="A2:F2"/>
    <mergeCell ref="A24:F24"/>
  </mergeCells>
  <conditionalFormatting sqref="B22:D22">
    <cfRule type="cellIs" dxfId="0" priority="1" operator="greaterThan">
      <formula>2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40.7109375" customWidth="1"/>
    <col min="2" max="2" width="16.7109375" customWidth="1"/>
    <col min="3" max="3" width="16.7109375" customWidth="1"/>
    <col min="4" max="4" width="16.7109375" customWidth="1"/>
  </cols>
  <sheetData>
    <row r="1" spans="1:4" ht="34" customHeight="1">
      <c r="A1" s="1" t="s">
        <v>49</v>
      </c>
      <c r="B1" s="1"/>
      <c r="C1" s="1"/>
      <c r="D1" s="1"/>
    </row>
    <row r="2" spans="1:4" ht="46" customHeight="1">
      <c r="A2" s="2" t="s">
        <v>50</v>
      </c>
      <c r="B2" s="2"/>
      <c r="C2" s="2"/>
      <c r="D2" s="2"/>
    </row>
    <row r="4" spans="1:4" ht="30" customHeight="1">
      <c r="A4" s="7" t="s">
        <v>28</v>
      </c>
      <c r="B4" s="7" t="s">
        <v>29</v>
      </c>
      <c r="C4" s="7" t="s">
        <v>30</v>
      </c>
      <c r="D4" s="7" t="s">
        <v>31</v>
      </c>
    </row>
    <row r="5" spans="1:4" ht="22" customHeight="1">
      <c r="A5" s="8" t="s">
        <v>51</v>
      </c>
      <c r="B5" s="10">
        <f>Comparaison!B21</f>
        <v>0</v>
      </c>
      <c r="C5" s="10">
        <f>Comparaison!C21</f>
        <v>0</v>
      </c>
      <c r="D5" s="10">
        <f>Comparaison!D21</f>
        <v>0</v>
      </c>
    </row>
    <row r="6" spans="1:4" ht="22" customHeight="1">
      <c r="A6" s="11" t="s">
        <v>52</v>
      </c>
      <c r="B6" s="16">
        <v>0.15</v>
      </c>
      <c r="C6" s="16">
        <v>0.15</v>
      </c>
      <c r="D6" s="16">
        <v>0.15</v>
      </c>
    </row>
    <row r="7" spans="1:4" ht="22" customHeight="1">
      <c r="A7" s="8" t="s">
        <v>53</v>
      </c>
      <c r="B7" s="10">
        <f>B5*B6</f>
        <v>0</v>
      </c>
      <c r="C7" s="10">
        <f>C5*C6</f>
        <v>0</v>
      </c>
      <c r="D7" s="10">
        <f>D5*D6</f>
        <v>0</v>
      </c>
    </row>
    <row r="8" spans="1:4" ht="22" customHeight="1">
      <c r="A8" s="11" t="s">
        <v>54</v>
      </c>
      <c r="B8" s="9"/>
      <c r="C8" s="9"/>
      <c r="D8" s="9"/>
    </row>
    <row r="9" spans="1:4" ht="22" customHeight="1">
      <c r="A9" s="8" t="s">
        <v>55</v>
      </c>
      <c r="B9" s="9"/>
      <c r="C9" s="9"/>
      <c r="D9" s="9"/>
    </row>
    <row r="10" spans="1:4" ht="22" customHeight="1">
      <c r="A10" s="11" t="s">
        <v>56</v>
      </c>
      <c r="B10" s="9"/>
      <c r="C10" s="9"/>
      <c r="D10" s="9"/>
    </row>
    <row r="11" spans="1:4" ht="22" customHeight="1">
      <c r="A11" s="8" t="s">
        <v>57</v>
      </c>
      <c r="B11" s="9"/>
      <c r="C11" s="9"/>
      <c r="D11" s="9"/>
    </row>
    <row r="12" spans="1:4" ht="26" customHeight="1">
      <c r="A12" s="13" t="s">
        <v>58</v>
      </c>
      <c r="B12" s="14">
        <f>B5+SUM(B7:B11)</f>
        <v>0</v>
      </c>
      <c r="C12" s="14">
        <f>C5+SUM(C7:C11)</f>
        <v>0</v>
      </c>
      <c r="D12" s="14">
        <f>D5+SUM(D7:D11)</f>
        <v>0</v>
      </c>
    </row>
    <row r="14" spans="1:4">
      <c r="A14" s="6" t="s">
        <v>59</v>
      </c>
      <c r="B14" s="6"/>
      <c r="C14" s="6"/>
      <c r="D14" s="6"/>
    </row>
  </sheetData>
  <mergeCells count="3">
    <mergeCell ref="A1:D1"/>
    <mergeCell ref="A2:D2"/>
    <mergeCell ref="A14:D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74.7109375" customWidth="1"/>
    <col min="2" max="2" width="12.7109375" customWidth="1"/>
    <col min="3" max="3" width="12.7109375" customWidth="1"/>
    <col min="4" max="4" width="12.7109375" customWidth="1"/>
  </cols>
  <sheetData>
    <row r="1" spans="1:4" ht="34" customHeight="1">
      <c r="A1" s="1" t="s">
        <v>60</v>
      </c>
      <c r="B1" s="1"/>
      <c r="C1" s="1"/>
      <c r="D1" s="1"/>
    </row>
    <row r="2" spans="1:4" ht="46" customHeight="1">
      <c r="A2" s="2" t="s">
        <v>61</v>
      </c>
      <c r="B2" s="2"/>
      <c r="C2" s="2"/>
      <c r="D2" s="2"/>
    </row>
    <row r="4" spans="1:4" ht="30" customHeight="1">
      <c r="A4" s="7" t="s">
        <v>62</v>
      </c>
      <c r="B4" s="7" t="s">
        <v>63</v>
      </c>
      <c r="C4" s="7" t="s">
        <v>64</v>
      </c>
      <c r="D4" s="7" t="s">
        <v>65</v>
      </c>
    </row>
    <row r="5" spans="1:4" ht="24" customHeight="1">
      <c r="A5" s="8" t="s">
        <v>66</v>
      </c>
      <c r="B5" s="12"/>
      <c r="C5" s="12"/>
      <c r="D5" s="12"/>
    </row>
    <row r="6" spans="1:4" ht="24" customHeight="1">
      <c r="A6" s="11" t="s">
        <v>67</v>
      </c>
      <c r="B6" s="12"/>
      <c r="C6" s="12"/>
      <c r="D6" s="12"/>
    </row>
    <row r="7" spans="1:4" ht="24" customHeight="1">
      <c r="A7" s="8" t="s">
        <v>68</v>
      </c>
      <c r="B7" s="12"/>
      <c r="C7" s="12"/>
      <c r="D7" s="12"/>
    </row>
    <row r="8" spans="1:4" ht="24" customHeight="1">
      <c r="A8" s="11" t="s">
        <v>69</v>
      </c>
      <c r="B8" s="12"/>
      <c r="C8" s="12"/>
      <c r="D8" s="12"/>
    </row>
    <row r="9" spans="1:4" ht="24" customHeight="1">
      <c r="A9" s="8" t="s">
        <v>70</v>
      </c>
      <c r="B9" s="12"/>
      <c r="C9" s="12"/>
      <c r="D9" s="12"/>
    </row>
    <row r="10" spans="1:4" ht="24" customHeight="1">
      <c r="A10" s="11" t="s">
        <v>71</v>
      </c>
      <c r="B10" s="12"/>
      <c r="C10" s="12"/>
      <c r="D10" s="12"/>
    </row>
    <row r="11" spans="1:4" ht="24" customHeight="1">
      <c r="A11" s="8" t="s">
        <v>72</v>
      </c>
      <c r="B11" s="12"/>
      <c r="C11" s="12"/>
      <c r="D11" s="12"/>
    </row>
    <row r="12" spans="1:4" ht="24" customHeight="1">
      <c r="A12" s="11" t="s">
        <v>73</v>
      </c>
      <c r="B12" s="12"/>
      <c r="C12" s="12"/>
      <c r="D12" s="12"/>
    </row>
    <row r="13" spans="1:4" ht="24" customHeight="1">
      <c r="A13" s="8" t="s">
        <v>74</v>
      </c>
      <c r="B13" s="12"/>
      <c r="C13" s="12"/>
      <c r="D13" s="12"/>
    </row>
    <row r="14" spans="1:4" ht="24" customHeight="1">
      <c r="A14" s="11" t="s">
        <v>75</v>
      </c>
      <c r="B14" s="12"/>
      <c r="C14" s="12"/>
      <c r="D14" s="12"/>
    </row>
    <row r="15" spans="1:4" ht="24" customHeight="1">
      <c r="A15" s="8" t="s">
        <v>76</v>
      </c>
      <c r="B15" s="12"/>
      <c r="C15" s="12"/>
      <c r="D15" s="12"/>
    </row>
    <row r="16" spans="1:4" ht="24" customHeight="1">
      <c r="A16" s="11" t="s">
        <v>77</v>
      </c>
      <c r="B16" s="12"/>
      <c r="C16" s="12"/>
      <c r="D16" s="12"/>
    </row>
    <row r="17" spans="1:4" ht="24" customHeight="1">
      <c r="A17" s="8" t="s">
        <v>78</v>
      </c>
      <c r="B17" s="12"/>
      <c r="C17" s="12"/>
      <c r="D17" s="12"/>
    </row>
    <row r="18" spans="1:4" ht="24" customHeight="1">
      <c r="A18" s="11" t="s">
        <v>79</v>
      </c>
      <c r="B18" s="12"/>
      <c r="C18" s="12"/>
      <c r="D18" s="12"/>
    </row>
    <row r="19" spans="1:4" ht="24" customHeight="1">
      <c r="A19" s="8" t="s">
        <v>80</v>
      </c>
      <c r="B19" s="12"/>
      <c r="C19" s="12"/>
      <c r="D19" s="12"/>
    </row>
    <row r="20" spans="1:4" ht="22" customHeight="1">
      <c r="A20" s="12"/>
      <c r="B20" s="12"/>
      <c r="C20" s="12"/>
      <c r="D20" s="12"/>
    </row>
    <row r="21" spans="1:4" ht="22" customHeight="1">
      <c r="A21" s="12"/>
      <c r="B21" s="12"/>
      <c r="C21" s="12"/>
      <c r="D21" s="12"/>
    </row>
    <row r="22" spans="1:4" ht="22" customHeight="1">
      <c r="A22" s="12"/>
      <c r="B22" s="12"/>
      <c r="C22" s="12"/>
      <c r="D22" s="12"/>
    </row>
    <row r="23" spans="1:4" ht="22" customHeight="1">
      <c r="A23" s="12"/>
      <c r="B23" s="12"/>
      <c r="C23" s="12"/>
      <c r="D23" s="12"/>
    </row>
    <row r="24" spans="1:4" ht="22" customHeight="1">
      <c r="A24" s="12"/>
      <c r="B24" s="12"/>
      <c r="C24" s="12"/>
      <c r="D24" s="12"/>
    </row>
  </sheetData>
  <mergeCells count="2">
    <mergeCell ref="A1:D1"/>
    <mergeCell ref="A2:D2"/>
  </mergeCells>
  <dataValidations count="1">
    <dataValidation type="list" allowBlank="1" showInputMessage="1" showErrorMessage="1" sqref="B5:D24">
      <formula1>"Oui,Non,Répondue"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Comparaison</vt:lpstr>
      <vt:lpstr>Coût de la première année</vt:lpstr>
      <vt:lpstr>Questions à poser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2026-09-11T23:56:14Z</dcterms:created>
  <dcterms:modified xsi:type="dcterms:W3CDTF">2026-09-11T23:56:14Z</dcterms:modified>
</cp:coreProperties>
</file>